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hbecotte/Documents/Outils - pas gratuits/Cabinet curiosités 2025/"/>
    </mc:Choice>
  </mc:AlternateContent>
  <xr:revisionPtr revIDLastSave="0" documentId="13_ncr:1_{5EE10FC7-F379-204D-8001-36BD93E12239}" xr6:coauthVersionLast="47" xr6:coauthVersionMax="47" xr10:uidLastSave="{00000000-0000-0000-0000-000000000000}"/>
  <bookViews>
    <workbookView xWindow="180" yWindow="500" windowWidth="27020" windowHeight="17360" activeTab="1" xr2:uid="{84900897-2D74-FA45-9580-B8B2FBE70909}"/>
  </bookViews>
  <sheets>
    <sheet name="Licence" sheetId="5" r:id="rId1"/>
    <sheet name="Planification de l'offre" sheetId="1" r:id="rId2"/>
    <sheet name="Calcule le prix minimum" sheetId="11" r:id="rId3"/>
    <sheet name="Calcul inverse" sheetId="1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6" i="11" l="1"/>
  <c r="M35" i="13"/>
  <c r="M34" i="13"/>
  <c r="M33" i="13"/>
  <c r="M32" i="13"/>
  <c r="M31" i="13"/>
  <c r="M30" i="13"/>
  <c r="M29" i="13"/>
  <c r="M28" i="13"/>
  <c r="M27" i="13"/>
  <c r="M26" i="13"/>
  <c r="M25" i="13"/>
  <c r="M24" i="13"/>
  <c r="M23" i="13"/>
  <c r="M22" i="13"/>
  <c r="M21" i="13"/>
  <c r="M20" i="13"/>
  <c r="M19" i="13"/>
  <c r="M18" i="13"/>
  <c r="M17" i="13"/>
  <c r="M16" i="13"/>
  <c r="B7" i="13"/>
  <c r="A7" i="13"/>
  <c r="B6" i="13"/>
  <c r="A6" i="13"/>
  <c r="B5" i="13"/>
  <c r="A5" i="13"/>
  <c r="B4" i="13"/>
  <c r="A4" i="13"/>
  <c r="M33" i="11"/>
  <c r="M32" i="11"/>
  <c r="M31" i="11"/>
  <c r="M30" i="11"/>
  <c r="M29" i="11"/>
  <c r="M28" i="11"/>
  <c r="M27" i="11"/>
  <c r="M26" i="11"/>
  <c r="M25" i="11"/>
  <c r="M24" i="11"/>
  <c r="M23" i="11"/>
  <c r="M22" i="11"/>
  <c r="M21" i="11"/>
  <c r="M20" i="11"/>
  <c r="M19" i="11"/>
  <c r="M18" i="11"/>
  <c r="M17" i="11"/>
  <c r="M16" i="11"/>
  <c r="M15" i="11"/>
  <c r="M14" i="11"/>
  <c r="M13" i="11"/>
  <c r="B7" i="11"/>
  <c r="A7" i="11"/>
  <c r="B6" i="11"/>
  <c r="A6" i="11"/>
  <c r="B5" i="11"/>
  <c r="A5" i="11"/>
  <c r="B4" i="11"/>
  <c r="A4" i="11"/>
  <c r="B15" i="13" l="1"/>
  <c r="C3" i="1"/>
  <c r="D3" i="1"/>
  <c r="E3" i="1"/>
  <c r="B3" i="1"/>
  <c r="L16" i="13" l="1"/>
  <c r="L17" i="13" s="1"/>
  <c r="L13" i="11"/>
  <c r="L18" i="13" l="1"/>
  <c r="L19" i="13" s="1"/>
  <c r="L20" i="13" s="1"/>
  <c r="L21" i="13" s="1"/>
  <c r="L22" i="13" s="1"/>
  <c r="L23" i="13" s="1"/>
  <c r="L14" i="11"/>
  <c r="L15" i="11"/>
  <c r="L16" i="11" s="1"/>
  <c r="L17" i="11" s="1"/>
  <c r="L18" i="11" s="1"/>
  <c r="L19" i="11" s="1"/>
  <c r="L20" i="11" s="1"/>
  <c r="L21" i="11" s="1"/>
  <c r="L22" i="11" s="1"/>
  <c r="L23" i="11" s="1"/>
  <c r="L24" i="11" s="1"/>
  <c r="L25" i="11" s="1"/>
  <c r="L26" i="11" s="1"/>
  <c r="L27" i="11" s="1"/>
  <c r="L28" i="11" s="1"/>
  <c r="L29" i="11" s="1"/>
  <c r="L30" i="11" s="1"/>
  <c r="L31" i="11" s="1"/>
  <c r="L32" i="11" s="1"/>
  <c r="L33" i="11" s="1"/>
  <c r="L24" i="13" l="1"/>
  <c r="L25" i="13" s="1"/>
  <c r="L26" i="13" s="1"/>
  <c r="L27" i="13" s="1"/>
  <c r="L28" i="13" s="1"/>
  <c r="L29" i="13" s="1"/>
  <c r="L30" i="13" s="1"/>
  <c r="L31" i="13" s="1"/>
  <c r="L32" i="13" s="1"/>
  <c r="L33" i="13" s="1"/>
  <c r="L34" i="13" s="1"/>
  <c r="L35" i="13" s="1"/>
</calcChain>
</file>

<file path=xl/sharedStrings.xml><?xml version="1.0" encoding="utf-8"?>
<sst xmlns="http://schemas.openxmlformats.org/spreadsheetml/2006/main" count="50" uniqueCount="39">
  <si>
    <t>par GRISDD Inc.</t>
  </si>
  <si>
    <t>Les détails de cette licence</t>
  </si>
  <si>
    <t>1. Cette licence t'accorde à toi, l'acheteur, une licence permanente, non exclusive et non transférable pour utiliser cet Outil.</t>
  </si>
  <si>
    <t>2. Cette licence est valable pour une copie (un siège ou une utilisation à un moment donné) de l'Outil.</t>
  </si>
  <si>
    <t>Ce que tu peux faire avec l'outil</t>
  </si>
  <si>
    <t>3. Tu ne peux pas redistribuer l'Outil (ce qui inclut l'affichage ou la représentation publique). Tu ne peux pas non plus modifier ou créer des dérivés de l'Outil. Par exemple : Tu ne peux pas donner le fichier à des personnes qui ne font pas partie de ton organisation. L'outil t'es est concédé sous licence "tel quel" et constitue un élément complet qui ne peut être modifié.</t>
  </si>
  <si>
    <t>info@grisdd.com</t>
  </si>
  <si>
    <t>Autres conditions de licence</t>
  </si>
  <si>
    <t>5. Cette licence s'applique conjointement avec les Conditions d'utilisation des formations créées par GRISDD Inc. En cas d'incompatibilité entre la présente licence et les Conditions d'utilisation, la présente licence s'appliquera dans la mesure nécessaire pour résoudre l'incompatibilité.</t>
  </si>
  <si>
    <t>6. Cette licence peut être résiliée si tu la violes. Dans ce cas, tu devras cesser d'utiliser l'Outil et le supprimer de tes ordinateurs.</t>
  </si>
  <si>
    <t>Rentabilité offres et produits</t>
  </si>
  <si>
    <t>Temps de réalisation par client (en heures)</t>
  </si>
  <si>
    <t>Temps de conception / en amont / ou temps pour livrer le service simultanément à l'ensemble des clients (en heures)</t>
  </si>
  <si>
    <t>Coûts de conception (coûts fixes)</t>
  </si>
  <si>
    <t>Coûts de réalisation par client (coûts variables)</t>
  </si>
  <si>
    <t>Total 👉</t>
  </si>
  <si>
    <t>Étapes de réalisation 👇</t>
  </si>
  <si>
    <t>Donner les 6 séances (2h chaque)</t>
  </si>
  <si>
    <t>Faire le suivi individuel</t>
  </si>
  <si>
    <t>Mettre à jour le matériel</t>
  </si>
  <si>
    <t>Design du programme</t>
  </si>
  <si>
    <t>Impression et envoi du cahier d'exercices</t>
  </si>
  <si>
    <t>Résumé de l'offre</t>
  </si>
  <si>
    <t>pas rentable</t>
  </si>
  <si>
    <t>rentable si</t>
  </si>
  <si>
    <t xml:space="preserve">toujours rentable </t>
  </si>
  <si>
    <t>Zone pour prendre des notes</t>
  </si>
  <si>
    <t xml:space="preserve">est rentable pour toi </t>
  </si>
  <si>
    <t xml:space="preserve">à partir de </t>
  </si>
  <si>
    <t>n'est malheureusement pas rentable actuellement.</t>
  </si>
  <si>
    <t>En fonction du nombre de clients que tu as indiqué, tu n'atteins jamais ton tarif horaire souhaité.</t>
  </si>
  <si>
    <t>Nombre de clients souhaités</t>
  </si>
  <si>
    <t>Le prix minimum à charger pour être rentable est</t>
  </si>
  <si>
    <t>Ton tarif horaire de production "rentable"</t>
  </si>
  <si>
    <t>Le prix de vente que tu avais en tête</t>
  </si>
  <si>
    <t xml:space="preserve">À ce tarif, en considérant tous tes coûts et tes heures travaillées, tu fais l'équivalent de </t>
  </si>
  <si>
    <t>de l'heure</t>
  </si>
  <si>
    <t>par client</t>
  </si>
  <si>
    <t>4. Tu ne peux pas incorporer ou distribuer l'Outil dans un produit final, comme un programme de coaching. Pour obtenir une telle licence, contacte-nous 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</si>
</sst>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 [$$-C0C]"/>
    <numFmt numFmtId="165" formatCode="#,##0.00\ [$$-C0C]_);\(#,##0.00\ [$$-C0C]\)"/>
    <numFmt numFmtId="166" formatCode="_(* #,##0_);_(* \(#,##0\);_(* &quot;-&quot;??_);_(@_)"/>
  </numFmts>
  <fonts count="8" x14ac:knownFonts="1">
    <font>
      <sz val="12"/>
      <color theme="1"/>
      <name val="Calibri"/>
      <family val="2"/>
      <scheme val="minor"/>
    </font>
    <font>
      <b/>
      <sz val="12"/>
      <color theme="1"/>
      <name val="Calibri"/>
      <family val="2"/>
      <scheme val="minor"/>
    </font>
    <font>
      <u/>
      <sz val="12"/>
      <color theme="10"/>
      <name val="Calibri"/>
      <family val="2"/>
      <scheme val="minor"/>
    </font>
    <font>
      <sz val="36"/>
      <color theme="1"/>
      <name val="Open Sans Bold"/>
    </font>
    <font>
      <sz val="12"/>
      <color theme="1"/>
      <name val="Open Sans Regular"/>
    </font>
    <font>
      <b/>
      <sz val="12"/>
      <color theme="1"/>
      <name val="Open Sans Regular"/>
    </font>
    <font>
      <b/>
      <sz val="14"/>
      <color theme="1"/>
      <name val="Open Sans Regular"/>
    </font>
    <font>
      <sz val="12"/>
      <color theme="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rgb="FF0E9FD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applyNumberFormat="0" applyFill="0" applyBorder="0" applyAlignment="0" applyProtection="0"/>
    <xf numFmtId="43" fontId="7" fillId="0" borderId="0" applyFont="0" applyFill="0" applyBorder="0" applyAlignment="0" applyProtection="0"/>
    <xf numFmtId="44" fontId="7" fillId="0" borderId="0" applyFont="0" applyFill="0" applyBorder="0" applyAlignment="0" applyProtection="0"/>
  </cellStyleXfs>
  <cellXfs count="21">
    <xf numFmtId="0" fontId="0" fillId="0" borderId="0" xfId="0"/>
    <xf numFmtId="0" fontId="3" fillId="3" borderId="0" xfId="0" applyFont="1" applyFill="1"/>
    <xf numFmtId="0" fontId="0" fillId="3" borderId="0" xfId="0" applyFill="1"/>
    <xf numFmtId="0" fontId="1" fillId="3" borderId="0" xfId="0" applyFont="1" applyFill="1" applyAlignment="1">
      <alignment wrapText="1"/>
    </xf>
    <xf numFmtId="0" fontId="0" fillId="3" borderId="0" xfId="0" applyFill="1" applyAlignment="1">
      <alignment wrapText="1"/>
    </xf>
    <xf numFmtId="0" fontId="2" fillId="3" borderId="0" xfId="1" applyFill="1" applyAlignment="1">
      <alignment wrapText="1"/>
    </xf>
    <xf numFmtId="0" fontId="4" fillId="0" borderId="0" xfId="0" applyFont="1"/>
    <xf numFmtId="0" fontId="5" fillId="0" borderId="0" xfId="0" applyFont="1" applyAlignment="1">
      <alignment wrapText="1"/>
    </xf>
    <xf numFmtId="0" fontId="5" fillId="0" borderId="0" xfId="0" applyFont="1" applyAlignment="1">
      <alignment horizontal="right"/>
    </xf>
    <xf numFmtId="0" fontId="4" fillId="0" borderId="0" xfId="0" applyFont="1" applyAlignment="1">
      <alignment wrapText="1"/>
    </xf>
    <xf numFmtId="0" fontId="6" fillId="0" borderId="0" xfId="0" applyFont="1" applyAlignment="1">
      <alignment wrapText="1"/>
    </xf>
    <xf numFmtId="0" fontId="6" fillId="0" borderId="0" xfId="0" applyFont="1"/>
    <xf numFmtId="164" fontId="4" fillId="0" borderId="0" xfId="0" applyNumberFormat="1" applyFont="1"/>
    <xf numFmtId="0" fontId="4" fillId="2" borderId="1" xfId="0" applyFont="1" applyFill="1" applyBorder="1" applyProtection="1">
      <protection locked="0"/>
    </xf>
    <xf numFmtId="164" fontId="4" fillId="2" borderId="1" xfId="0" applyNumberFormat="1" applyFont="1" applyFill="1" applyBorder="1" applyProtection="1">
      <protection locked="0"/>
    </xf>
    <xf numFmtId="0" fontId="4" fillId="2" borderId="0" xfId="0" applyFont="1" applyFill="1" applyProtection="1">
      <protection locked="0"/>
    </xf>
    <xf numFmtId="0" fontId="4" fillId="0" borderId="0" xfId="0" applyFont="1" applyProtection="1">
      <protection locked="0"/>
    </xf>
    <xf numFmtId="164" fontId="4" fillId="2" borderId="0" xfId="0" applyNumberFormat="1" applyFont="1" applyFill="1" applyProtection="1">
      <protection locked="0"/>
    </xf>
    <xf numFmtId="165" fontId="4" fillId="0" borderId="0" xfId="3" applyNumberFormat="1" applyFont="1" applyAlignment="1">
      <alignment wrapText="1"/>
    </xf>
    <xf numFmtId="166" fontId="4" fillId="2" borderId="0" xfId="2" applyNumberFormat="1" applyFont="1" applyFill="1" applyProtection="1">
      <protection locked="0"/>
    </xf>
    <xf numFmtId="0" fontId="4" fillId="0" borderId="0" xfId="0" applyFont="1" applyAlignment="1">
      <alignment horizontal="right" wrapText="1"/>
    </xf>
  </cellXfs>
  <cellStyles count="4">
    <cellStyle name="Comma" xfId="2" builtinId="3"/>
    <cellStyle name="Currency" xfId="3" builtinId="4"/>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info@grisdd.com?subject=Obtenir%20des%20licences%20suppl&#233;mentaires%20pour%20l'Outil%20-%20Le%20plan%20de%20produc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8978-F783-A74E-844E-499B888E9AF3}">
  <dimension ref="B4:B25"/>
  <sheetViews>
    <sheetView zoomScaleNormal="100" workbookViewId="0">
      <selection activeCell="B17" sqref="B17"/>
    </sheetView>
  </sheetViews>
  <sheetFormatPr baseColWidth="10" defaultColWidth="10.83203125" defaultRowHeight="16" x14ac:dyDescent="0.2"/>
  <cols>
    <col min="1" max="1" width="10.83203125" style="2"/>
    <col min="2" max="2" width="117.6640625" style="2" customWidth="1"/>
    <col min="3" max="16384" width="10.83203125" style="2"/>
  </cols>
  <sheetData>
    <row r="4" spans="2:2" ht="50" x14ac:dyDescent="0.55000000000000004">
      <c r="B4" s="1" t="s">
        <v>10</v>
      </c>
    </row>
    <row r="5" spans="2:2" x14ac:dyDescent="0.2">
      <c r="B5" s="2" t="s">
        <v>0</v>
      </c>
    </row>
    <row r="13" spans="2:2" ht="17" x14ac:dyDescent="0.2">
      <c r="B13" s="3" t="s">
        <v>1</v>
      </c>
    </row>
    <row r="14" spans="2:2" ht="17" x14ac:dyDescent="0.2">
      <c r="B14" s="4" t="s">
        <v>2</v>
      </c>
    </row>
    <row r="15" spans="2:2" ht="17" x14ac:dyDescent="0.2">
      <c r="B15" s="4" t="s">
        <v>3</v>
      </c>
    </row>
    <row r="16" spans="2:2" x14ac:dyDescent="0.2">
      <c r="B16" s="4"/>
    </row>
    <row r="17" spans="2:2" ht="30" customHeight="1" x14ac:dyDescent="0.2">
      <c r="B17" s="3" t="s">
        <v>4</v>
      </c>
    </row>
    <row r="18" spans="2:2" x14ac:dyDescent="0.2">
      <c r="B18" s="4"/>
    </row>
    <row r="19" spans="2:2" ht="51" x14ac:dyDescent="0.2">
      <c r="B19" s="4" t="s">
        <v>5</v>
      </c>
    </row>
    <row r="20" spans="2:2" ht="34" x14ac:dyDescent="0.2">
      <c r="B20" s="4" t="s">
        <v>38</v>
      </c>
    </row>
    <row r="21" spans="2:2" ht="17" x14ac:dyDescent="0.2">
      <c r="B21" s="5" t="s">
        <v>6</v>
      </c>
    </row>
    <row r="22" spans="2:2" ht="30" customHeight="1" x14ac:dyDescent="0.2">
      <c r="B22" s="3" t="s">
        <v>7</v>
      </c>
    </row>
    <row r="23" spans="2:2" x14ac:dyDescent="0.2">
      <c r="B23" s="4"/>
    </row>
    <row r="24" spans="2:2" ht="51" x14ac:dyDescent="0.2">
      <c r="B24" s="4" t="s">
        <v>8</v>
      </c>
    </row>
    <row r="25" spans="2:2" ht="17" x14ac:dyDescent="0.2">
      <c r="B25" s="4" t="s">
        <v>9</v>
      </c>
    </row>
  </sheetData>
  <sheetProtection algorithmName="SHA-512" hashValue="vlMKFrULh2n7dEUOAqEAHITGt2f4G/f3QZksjcT0O8AGLk8CIdSmv4p2ttHkKoUwMG+DDACInQobRrgGtkjc7Q==" saltValue="UBUTVd5yf+uMB7GGD62DAw==" spinCount="100000" sheet="1" objects="1" scenarios="1" selectLockedCells="1" selectUnlockedCells="1"/>
  <hyperlinks>
    <hyperlink ref="B21" r:id="rId1" xr:uid="{76F3B058-2158-2C40-982C-41679CA9A2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8FD33-5919-7F42-A4B9-4DB797087CFB}">
  <dimension ref="A2:G100"/>
  <sheetViews>
    <sheetView tabSelected="1" zoomScale="119" zoomScaleNormal="161" workbookViewId="0">
      <selection activeCell="A6" sqref="A6"/>
    </sheetView>
  </sheetViews>
  <sheetFormatPr baseColWidth="10" defaultColWidth="53.83203125" defaultRowHeight="16" x14ac:dyDescent="0.2"/>
  <cols>
    <col min="1" max="1" width="53.83203125" style="6"/>
    <col min="2" max="3" width="20.83203125" style="6" customWidth="1"/>
    <col min="4" max="5" width="21" style="6" customWidth="1"/>
    <col min="6" max="16384" width="53.83203125" style="6"/>
  </cols>
  <sheetData>
    <row r="2" spans="1:7" ht="189" x14ac:dyDescent="0.25">
      <c r="B2" s="10" t="s">
        <v>12</v>
      </c>
      <c r="C2" s="10" t="s">
        <v>11</v>
      </c>
      <c r="D2" s="10" t="s">
        <v>13</v>
      </c>
      <c r="E2" s="10" t="s">
        <v>14</v>
      </c>
    </row>
    <row r="3" spans="1:7" x14ac:dyDescent="0.2">
      <c r="A3" s="8" t="s">
        <v>15</v>
      </c>
      <c r="B3" s="9">
        <f>SUM(B6:B100)</f>
        <v>25</v>
      </c>
      <c r="C3" s="9">
        <f t="shared" ref="C3:E3" si="0">SUM(C6:C100)</f>
        <v>4.5</v>
      </c>
      <c r="D3" s="18">
        <f t="shared" si="0"/>
        <v>500</v>
      </c>
      <c r="E3" s="18">
        <f t="shared" si="0"/>
        <v>50</v>
      </c>
    </row>
    <row r="4" spans="1:7" ht="20" x14ac:dyDescent="0.25">
      <c r="A4" s="11" t="s">
        <v>16</v>
      </c>
      <c r="B4" s="7"/>
      <c r="C4" s="7"/>
      <c r="D4" s="7"/>
      <c r="E4" s="7"/>
    </row>
    <row r="5" spans="1:7" x14ac:dyDescent="0.2">
      <c r="B5" s="7"/>
      <c r="C5" s="7"/>
      <c r="D5" s="7"/>
      <c r="E5" s="7"/>
      <c r="G5" s="6" t="s">
        <v>26</v>
      </c>
    </row>
    <row r="6" spans="1:7" x14ac:dyDescent="0.2">
      <c r="A6" s="13" t="s">
        <v>19</v>
      </c>
      <c r="B6" s="13">
        <v>10</v>
      </c>
      <c r="C6" s="13"/>
      <c r="D6" s="14"/>
      <c r="E6" s="14"/>
      <c r="G6" s="15"/>
    </row>
    <row r="7" spans="1:7" x14ac:dyDescent="0.2">
      <c r="A7" s="13" t="s">
        <v>17</v>
      </c>
      <c r="B7" s="13">
        <v>12</v>
      </c>
      <c r="C7" s="13"/>
      <c r="D7" s="14"/>
      <c r="E7" s="14"/>
      <c r="G7" s="15"/>
    </row>
    <row r="8" spans="1:7" x14ac:dyDescent="0.2">
      <c r="A8" s="13" t="s">
        <v>18</v>
      </c>
      <c r="B8" s="13"/>
      <c r="C8" s="13">
        <v>4</v>
      </c>
      <c r="D8" s="14"/>
      <c r="E8" s="14"/>
      <c r="G8" s="15"/>
    </row>
    <row r="9" spans="1:7" x14ac:dyDescent="0.2">
      <c r="A9" s="13" t="s">
        <v>20</v>
      </c>
      <c r="B9" s="13">
        <v>2</v>
      </c>
      <c r="C9" s="13"/>
      <c r="D9" s="14">
        <v>500</v>
      </c>
      <c r="E9" s="14"/>
      <c r="G9" s="15"/>
    </row>
    <row r="10" spans="1:7" x14ac:dyDescent="0.2">
      <c r="A10" s="13" t="s">
        <v>21</v>
      </c>
      <c r="B10" s="13">
        <v>1</v>
      </c>
      <c r="C10" s="13">
        <v>0.5</v>
      </c>
      <c r="D10" s="14"/>
      <c r="E10" s="14">
        <v>50</v>
      </c>
      <c r="G10" s="15"/>
    </row>
    <row r="11" spans="1:7" x14ac:dyDescent="0.2">
      <c r="A11" s="13"/>
      <c r="B11" s="13"/>
      <c r="C11" s="13"/>
      <c r="D11" s="14"/>
      <c r="E11" s="14"/>
      <c r="G11" s="15"/>
    </row>
    <row r="12" spans="1:7" x14ac:dyDescent="0.2">
      <c r="A12" s="13"/>
      <c r="B12" s="13"/>
      <c r="C12" s="13"/>
      <c r="D12" s="14"/>
      <c r="E12" s="14"/>
      <c r="G12" s="15"/>
    </row>
    <row r="13" spans="1:7" x14ac:dyDescent="0.2">
      <c r="A13" s="13"/>
      <c r="B13" s="13"/>
      <c r="C13" s="13"/>
      <c r="D13" s="14"/>
      <c r="E13" s="14"/>
      <c r="G13" s="15"/>
    </row>
    <row r="14" spans="1:7" x14ac:dyDescent="0.2">
      <c r="A14" s="13"/>
      <c r="B14" s="13"/>
      <c r="C14" s="13"/>
      <c r="D14" s="14"/>
      <c r="E14" s="14"/>
      <c r="G14" s="15"/>
    </row>
    <row r="15" spans="1:7" x14ac:dyDescent="0.2">
      <c r="A15" s="13"/>
      <c r="B15" s="13"/>
      <c r="C15" s="13"/>
      <c r="D15" s="14"/>
      <c r="E15" s="14"/>
      <c r="G15" s="15"/>
    </row>
    <row r="16" spans="1:7" x14ac:dyDescent="0.2">
      <c r="A16" s="13"/>
      <c r="B16" s="13"/>
      <c r="C16" s="13"/>
      <c r="D16" s="14"/>
      <c r="E16" s="14"/>
      <c r="G16" s="15"/>
    </row>
    <row r="17" spans="1:7" x14ac:dyDescent="0.2">
      <c r="A17" s="13"/>
      <c r="B17" s="13"/>
      <c r="C17" s="13"/>
      <c r="D17" s="14"/>
      <c r="E17" s="14"/>
      <c r="G17" s="15"/>
    </row>
    <row r="18" spans="1:7" x14ac:dyDescent="0.2">
      <c r="A18" s="13"/>
      <c r="B18" s="13"/>
      <c r="C18" s="13"/>
      <c r="D18" s="14"/>
      <c r="E18" s="14"/>
      <c r="G18" s="15"/>
    </row>
    <row r="19" spans="1:7" x14ac:dyDescent="0.2">
      <c r="A19" s="13"/>
      <c r="B19" s="13"/>
      <c r="C19" s="13"/>
      <c r="D19" s="14"/>
      <c r="E19" s="14"/>
      <c r="G19" s="15"/>
    </row>
    <row r="20" spans="1:7" x14ac:dyDescent="0.2">
      <c r="A20" s="13"/>
      <c r="B20" s="13"/>
      <c r="C20" s="13"/>
      <c r="D20" s="14"/>
      <c r="E20" s="14"/>
      <c r="G20" s="15"/>
    </row>
    <row r="21" spans="1:7" x14ac:dyDescent="0.2">
      <c r="A21" s="13"/>
      <c r="B21" s="13"/>
      <c r="C21" s="13"/>
      <c r="D21" s="14"/>
      <c r="E21" s="14"/>
      <c r="G21" s="15"/>
    </row>
    <row r="22" spans="1:7" x14ac:dyDescent="0.2">
      <c r="A22" s="13"/>
      <c r="B22" s="13"/>
      <c r="C22" s="13"/>
      <c r="D22" s="14"/>
      <c r="E22" s="14"/>
      <c r="G22" s="15"/>
    </row>
    <row r="23" spans="1:7" x14ac:dyDescent="0.2">
      <c r="A23" s="13"/>
      <c r="B23" s="13"/>
      <c r="C23" s="13"/>
      <c r="D23" s="14"/>
      <c r="E23" s="14"/>
      <c r="G23" s="15"/>
    </row>
    <row r="24" spans="1:7" x14ac:dyDescent="0.2">
      <c r="A24" s="13"/>
      <c r="B24" s="13"/>
      <c r="C24" s="13"/>
      <c r="D24" s="14"/>
      <c r="E24" s="14"/>
      <c r="G24" s="15"/>
    </row>
    <row r="25" spans="1:7" x14ac:dyDescent="0.2">
      <c r="A25" s="13"/>
      <c r="B25" s="13"/>
      <c r="C25" s="13"/>
      <c r="D25" s="14"/>
      <c r="E25" s="14"/>
      <c r="G25" s="15"/>
    </row>
    <row r="26" spans="1:7" x14ac:dyDescent="0.2">
      <c r="A26" s="13"/>
      <c r="B26" s="13"/>
      <c r="C26" s="13"/>
      <c r="D26" s="14"/>
      <c r="E26" s="14"/>
      <c r="G26" s="15"/>
    </row>
    <row r="27" spans="1:7" x14ac:dyDescent="0.2">
      <c r="A27" s="13"/>
      <c r="B27" s="13"/>
      <c r="C27" s="13"/>
      <c r="D27" s="14"/>
      <c r="E27" s="14"/>
      <c r="G27" s="15"/>
    </row>
    <row r="28" spans="1:7" x14ac:dyDescent="0.2">
      <c r="A28" s="13"/>
      <c r="B28" s="13"/>
      <c r="C28" s="13"/>
      <c r="D28" s="14"/>
      <c r="E28" s="14"/>
      <c r="G28" s="15"/>
    </row>
    <row r="29" spans="1:7" x14ac:dyDescent="0.2">
      <c r="A29" s="13"/>
      <c r="B29" s="13"/>
      <c r="C29" s="13"/>
      <c r="D29" s="14"/>
      <c r="E29" s="14"/>
      <c r="G29" s="15"/>
    </row>
    <row r="30" spans="1:7" x14ac:dyDescent="0.2">
      <c r="A30" s="13"/>
      <c r="B30" s="13"/>
      <c r="C30" s="13"/>
      <c r="D30" s="14"/>
      <c r="E30" s="14"/>
      <c r="G30" s="15"/>
    </row>
    <row r="31" spans="1:7" x14ac:dyDescent="0.2">
      <c r="A31" s="13"/>
      <c r="B31" s="13"/>
      <c r="C31" s="13"/>
      <c r="D31" s="14"/>
      <c r="E31" s="14"/>
      <c r="G31" s="15"/>
    </row>
    <row r="32" spans="1:7" x14ac:dyDescent="0.2">
      <c r="A32" s="13"/>
      <c r="B32" s="13"/>
      <c r="C32" s="13"/>
      <c r="D32" s="14"/>
      <c r="E32" s="14"/>
      <c r="G32" s="15"/>
    </row>
    <row r="33" spans="1:7" x14ac:dyDescent="0.2">
      <c r="A33" s="13"/>
      <c r="B33" s="13"/>
      <c r="C33" s="13"/>
      <c r="D33" s="14"/>
      <c r="E33" s="14"/>
      <c r="G33" s="15"/>
    </row>
    <row r="34" spans="1:7" x14ac:dyDescent="0.2">
      <c r="A34" s="13"/>
      <c r="B34" s="13"/>
      <c r="C34" s="13"/>
      <c r="D34" s="14"/>
      <c r="E34" s="14"/>
      <c r="G34" s="15"/>
    </row>
    <row r="35" spans="1:7" x14ac:dyDescent="0.2">
      <c r="A35" s="13"/>
      <c r="B35" s="13"/>
      <c r="C35" s="13"/>
      <c r="D35" s="14"/>
      <c r="E35" s="14"/>
      <c r="G35" s="15"/>
    </row>
    <row r="36" spans="1:7" x14ac:dyDescent="0.2">
      <c r="A36" s="13"/>
      <c r="B36" s="13"/>
      <c r="C36" s="13"/>
      <c r="D36" s="14"/>
      <c r="E36" s="14"/>
      <c r="G36" s="15"/>
    </row>
    <row r="37" spans="1:7" x14ac:dyDescent="0.2">
      <c r="A37" s="13"/>
      <c r="B37" s="13"/>
      <c r="C37" s="13"/>
      <c r="D37" s="14"/>
      <c r="E37" s="14"/>
      <c r="G37" s="15"/>
    </row>
    <row r="38" spans="1:7" x14ac:dyDescent="0.2">
      <c r="A38" s="13"/>
      <c r="B38" s="13"/>
      <c r="C38" s="13"/>
      <c r="D38" s="14"/>
      <c r="E38" s="14"/>
      <c r="G38" s="15"/>
    </row>
    <row r="39" spans="1:7" x14ac:dyDescent="0.2">
      <c r="A39" s="13"/>
      <c r="B39" s="13"/>
      <c r="C39" s="13"/>
      <c r="D39" s="14"/>
      <c r="E39" s="14"/>
      <c r="G39" s="15"/>
    </row>
    <row r="40" spans="1:7" x14ac:dyDescent="0.2">
      <c r="A40" s="13"/>
      <c r="B40" s="13"/>
      <c r="C40" s="13"/>
      <c r="D40" s="14"/>
      <c r="E40" s="14"/>
      <c r="G40" s="15"/>
    </row>
    <row r="41" spans="1:7" x14ac:dyDescent="0.2">
      <c r="A41" s="13"/>
      <c r="B41" s="13"/>
      <c r="C41" s="13"/>
      <c r="D41" s="14"/>
      <c r="E41" s="14"/>
      <c r="G41" s="15"/>
    </row>
    <row r="42" spans="1:7" x14ac:dyDescent="0.2">
      <c r="A42" s="13"/>
      <c r="B42" s="13"/>
      <c r="C42" s="13"/>
      <c r="D42" s="14"/>
      <c r="E42" s="14"/>
      <c r="G42" s="15"/>
    </row>
    <row r="43" spans="1:7" x14ac:dyDescent="0.2">
      <c r="A43" s="13"/>
      <c r="B43" s="13"/>
      <c r="C43" s="13"/>
      <c r="D43" s="14"/>
      <c r="E43" s="14"/>
      <c r="G43" s="15"/>
    </row>
    <row r="44" spans="1:7" x14ac:dyDescent="0.2">
      <c r="A44" s="13"/>
      <c r="B44" s="13"/>
      <c r="C44" s="13"/>
      <c r="D44" s="14"/>
      <c r="E44" s="14"/>
      <c r="G44" s="15"/>
    </row>
    <row r="45" spans="1:7" x14ac:dyDescent="0.2">
      <c r="A45" s="13"/>
      <c r="B45" s="13"/>
      <c r="C45" s="13"/>
      <c r="D45" s="14"/>
      <c r="E45" s="14"/>
      <c r="G45" s="15"/>
    </row>
    <row r="46" spans="1:7" x14ac:dyDescent="0.2">
      <c r="A46" s="13"/>
      <c r="B46" s="13"/>
      <c r="C46" s="13"/>
      <c r="D46" s="14"/>
      <c r="E46" s="14"/>
      <c r="G46" s="15"/>
    </row>
    <row r="47" spans="1:7" x14ac:dyDescent="0.2">
      <c r="A47" s="13"/>
      <c r="B47" s="13"/>
      <c r="C47" s="13"/>
      <c r="D47" s="14"/>
      <c r="E47" s="14"/>
      <c r="G47" s="15"/>
    </row>
    <row r="48" spans="1:7" x14ac:dyDescent="0.2">
      <c r="A48" s="13"/>
      <c r="B48" s="13"/>
      <c r="C48" s="13"/>
      <c r="D48" s="14"/>
      <c r="E48" s="14"/>
      <c r="G48" s="15"/>
    </row>
    <row r="49" spans="1:7" x14ac:dyDescent="0.2">
      <c r="A49" s="13"/>
      <c r="B49" s="13"/>
      <c r="C49" s="13"/>
      <c r="D49" s="14"/>
      <c r="E49" s="14"/>
      <c r="G49" s="15"/>
    </row>
    <row r="50" spans="1:7" x14ac:dyDescent="0.2">
      <c r="A50" s="13"/>
      <c r="B50" s="13"/>
      <c r="C50" s="13"/>
      <c r="D50" s="14"/>
      <c r="E50" s="14"/>
      <c r="G50" s="15"/>
    </row>
    <row r="51" spans="1:7" x14ac:dyDescent="0.2">
      <c r="A51" s="13"/>
      <c r="B51" s="13"/>
      <c r="C51" s="13"/>
      <c r="D51" s="14"/>
      <c r="E51" s="14"/>
      <c r="G51" s="15"/>
    </row>
    <row r="52" spans="1:7" x14ac:dyDescent="0.2">
      <c r="A52" s="13"/>
      <c r="B52" s="13"/>
      <c r="C52" s="13"/>
      <c r="D52" s="14"/>
      <c r="E52" s="14"/>
      <c r="G52" s="16"/>
    </row>
    <row r="53" spans="1:7" x14ac:dyDescent="0.2">
      <c r="A53" s="13"/>
      <c r="B53" s="13"/>
      <c r="C53" s="13"/>
      <c r="D53" s="14"/>
      <c r="E53" s="14"/>
      <c r="G53" s="16"/>
    </row>
    <row r="54" spans="1:7" x14ac:dyDescent="0.2">
      <c r="A54" s="13"/>
      <c r="B54" s="13"/>
      <c r="C54" s="13"/>
      <c r="D54" s="14"/>
      <c r="E54" s="14"/>
      <c r="G54" s="16"/>
    </row>
    <row r="55" spans="1:7" x14ac:dyDescent="0.2">
      <c r="A55" s="13"/>
      <c r="B55" s="13"/>
      <c r="C55" s="13"/>
      <c r="D55" s="14"/>
      <c r="E55" s="14"/>
      <c r="G55" s="16"/>
    </row>
    <row r="56" spans="1:7" x14ac:dyDescent="0.2">
      <c r="A56" s="13"/>
      <c r="B56" s="13"/>
      <c r="C56" s="13"/>
      <c r="D56" s="14"/>
      <c r="E56" s="14"/>
      <c r="G56" s="16"/>
    </row>
    <row r="57" spans="1:7" x14ac:dyDescent="0.2">
      <c r="A57" s="13"/>
      <c r="B57" s="13"/>
      <c r="C57" s="13"/>
      <c r="D57" s="14"/>
      <c r="E57" s="14"/>
      <c r="G57" s="16"/>
    </row>
    <row r="58" spans="1:7" x14ac:dyDescent="0.2">
      <c r="A58" s="13"/>
      <c r="B58" s="13"/>
      <c r="C58" s="13"/>
      <c r="D58" s="14"/>
      <c r="E58" s="14"/>
      <c r="G58" s="16"/>
    </row>
    <row r="59" spans="1:7" x14ac:dyDescent="0.2">
      <c r="A59" s="13"/>
      <c r="B59" s="13"/>
      <c r="C59" s="13"/>
      <c r="D59" s="14"/>
      <c r="E59" s="14"/>
      <c r="G59" s="16"/>
    </row>
    <row r="60" spans="1:7" x14ac:dyDescent="0.2">
      <c r="A60" s="13"/>
      <c r="B60" s="13"/>
      <c r="C60" s="13"/>
      <c r="D60" s="14"/>
      <c r="E60" s="14"/>
      <c r="G60" s="16"/>
    </row>
    <row r="61" spans="1:7" x14ac:dyDescent="0.2">
      <c r="A61" s="13"/>
      <c r="B61" s="13"/>
      <c r="C61" s="13"/>
      <c r="D61" s="14"/>
      <c r="E61" s="14"/>
      <c r="G61" s="16"/>
    </row>
    <row r="62" spans="1:7" x14ac:dyDescent="0.2">
      <c r="A62" s="13"/>
      <c r="B62" s="13"/>
      <c r="C62" s="13"/>
      <c r="D62" s="14"/>
      <c r="E62" s="14"/>
      <c r="G62" s="16"/>
    </row>
    <row r="63" spans="1:7" x14ac:dyDescent="0.2">
      <c r="A63" s="13"/>
      <c r="B63" s="13"/>
      <c r="C63" s="13"/>
      <c r="D63" s="14"/>
      <c r="E63" s="14"/>
      <c r="G63" s="16"/>
    </row>
    <row r="64" spans="1:7" x14ac:dyDescent="0.2">
      <c r="A64" s="13"/>
      <c r="B64" s="13"/>
      <c r="C64" s="13"/>
      <c r="D64" s="14"/>
      <c r="E64" s="14"/>
      <c r="G64" s="16"/>
    </row>
    <row r="65" spans="1:7" x14ac:dyDescent="0.2">
      <c r="A65" s="13"/>
      <c r="B65" s="13"/>
      <c r="C65" s="13"/>
      <c r="D65" s="14"/>
      <c r="E65" s="14"/>
      <c r="G65" s="16"/>
    </row>
    <row r="66" spans="1:7" x14ac:dyDescent="0.2">
      <c r="A66" s="13"/>
      <c r="B66" s="13"/>
      <c r="C66" s="13"/>
      <c r="D66" s="14"/>
      <c r="E66" s="14"/>
      <c r="G66" s="16"/>
    </row>
    <row r="67" spans="1:7" x14ac:dyDescent="0.2">
      <c r="A67" s="13"/>
      <c r="B67" s="13"/>
      <c r="C67" s="13"/>
      <c r="D67" s="14"/>
      <c r="E67" s="14"/>
      <c r="G67" s="16"/>
    </row>
    <row r="68" spans="1:7" x14ac:dyDescent="0.2">
      <c r="A68" s="13"/>
      <c r="B68" s="13"/>
      <c r="C68" s="13"/>
      <c r="D68" s="14"/>
      <c r="E68" s="14"/>
      <c r="G68" s="16"/>
    </row>
    <row r="69" spans="1:7" x14ac:dyDescent="0.2">
      <c r="A69" s="13"/>
      <c r="B69" s="13"/>
      <c r="C69" s="13"/>
      <c r="D69" s="14"/>
      <c r="E69" s="14"/>
      <c r="G69" s="16"/>
    </row>
    <row r="70" spans="1:7" x14ac:dyDescent="0.2">
      <c r="A70" s="13"/>
      <c r="B70" s="13"/>
      <c r="C70" s="13"/>
      <c r="D70" s="14"/>
      <c r="E70" s="14"/>
      <c r="G70" s="16"/>
    </row>
    <row r="71" spans="1:7" x14ac:dyDescent="0.2">
      <c r="A71" s="13"/>
      <c r="B71" s="13"/>
      <c r="C71" s="13"/>
      <c r="D71" s="14"/>
      <c r="E71" s="14"/>
      <c r="G71" s="16"/>
    </row>
    <row r="72" spans="1:7" x14ac:dyDescent="0.2">
      <c r="A72" s="13"/>
      <c r="B72" s="13"/>
      <c r="C72" s="13"/>
      <c r="D72" s="14"/>
      <c r="E72" s="14"/>
      <c r="G72" s="16"/>
    </row>
    <row r="73" spans="1:7" x14ac:dyDescent="0.2">
      <c r="A73" s="13"/>
      <c r="B73" s="13"/>
      <c r="C73" s="13"/>
      <c r="D73" s="14"/>
      <c r="E73" s="14"/>
      <c r="G73" s="16"/>
    </row>
    <row r="74" spans="1:7" x14ac:dyDescent="0.2">
      <c r="A74" s="13"/>
      <c r="B74" s="13"/>
      <c r="C74" s="13"/>
      <c r="D74" s="14"/>
      <c r="E74" s="14"/>
      <c r="G74" s="16"/>
    </row>
    <row r="75" spans="1:7" x14ac:dyDescent="0.2">
      <c r="A75" s="13"/>
      <c r="B75" s="13"/>
      <c r="C75" s="13"/>
      <c r="D75" s="14"/>
      <c r="E75" s="14"/>
      <c r="G75" s="16"/>
    </row>
    <row r="76" spans="1:7" x14ac:dyDescent="0.2">
      <c r="A76" s="13"/>
      <c r="B76" s="13"/>
      <c r="C76" s="13"/>
      <c r="D76" s="14"/>
      <c r="E76" s="14"/>
      <c r="G76" s="16"/>
    </row>
    <row r="77" spans="1:7" x14ac:dyDescent="0.2">
      <c r="A77" s="13"/>
      <c r="B77" s="13"/>
      <c r="C77" s="13"/>
      <c r="D77" s="14"/>
      <c r="E77" s="14"/>
    </row>
    <row r="78" spans="1:7" x14ac:dyDescent="0.2">
      <c r="A78" s="13"/>
      <c r="B78" s="13"/>
      <c r="C78" s="13"/>
      <c r="D78" s="14"/>
      <c r="E78" s="14"/>
    </row>
    <row r="79" spans="1:7" x14ac:dyDescent="0.2">
      <c r="A79" s="13"/>
      <c r="B79" s="13"/>
      <c r="C79" s="13"/>
      <c r="D79" s="14"/>
      <c r="E79" s="14"/>
    </row>
    <row r="80" spans="1:7" x14ac:dyDescent="0.2">
      <c r="A80" s="13"/>
      <c r="B80" s="13"/>
      <c r="C80" s="13"/>
      <c r="D80" s="14"/>
      <c r="E80" s="14"/>
    </row>
    <row r="81" spans="1:5" x14ac:dyDescent="0.2">
      <c r="A81" s="13"/>
      <c r="B81" s="13"/>
      <c r="C81" s="13"/>
      <c r="D81" s="14"/>
      <c r="E81" s="14"/>
    </row>
    <row r="82" spans="1:5" x14ac:dyDescent="0.2">
      <c r="A82" s="13"/>
      <c r="B82" s="13"/>
      <c r="C82" s="13"/>
      <c r="D82" s="14"/>
      <c r="E82" s="14"/>
    </row>
    <row r="83" spans="1:5" x14ac:dyDescent="0.2">
      <c r="A83" s="13"/>
      <c r="B83" s="13"/>
      <c r="C83" s="13"/>
      <c r="D83" s="14"/>
      <c r="E83" s="14"/>
    </row>
    <row r="84" spans="1:5" x14ac:dyDescent="0.2">
      <c r="A84" s="13"/>
      <c r="B84" s="13"/>
      <c r="C84" s="13"/>
      <c r="D84" s="14"/>
      <c r="E84" s="14"/>
    </row>
    <row r="85" spans="1:5" x14ac:dyDescent="0.2">
      <c r="A85" s="13"/>
      <c r="B85" s="13"/>
      <c r="C85" s="13"/>
      <c r="D85" s="14"/>
      <c r="E85" s="14"/>
    </row>
    <row r="86" spans="1:5" x14ac:dyDescent="0.2">
      <c r="A86" s="13"/>
      <c r="B86" s="13"/>
      <c r="C86" s="13"/>
      <c r="D86" s="14"/>
      <c r="E86" s="14"/>
    </row>
    <row r="87" spans="1:5" x14ac:dyDescent="0.2">
      <c r="A87" s="13"/>
      <c r="B87" s="13"/>
      <c r="C87" s="13"/>
      <c r="D87" s="14"/>
      <c r="E87" s="14"/>
    </row>
    <row r="88" spans="1:5" x14ac:dyDescent="0.2">
      <c r="A88" s="13"/>
      <c r="B88" s="13"/>
      <c r="C88" s="13"/>
      <c r="D88" s="14"/>
      <c r="E88" s="14"/>
    </row>
    <row r="89" spans="1:5" x14ac:dyDescent="0.2">
      <c r="A89" s="13"/>
      <c r="B89" s="13"/>
      <c r="C89" s="13"/>
      <c r="D89" s="14"/>
      <c r="E89" s="14"/>
    </row>
    <row r="90" spans="1:5" x14ac:dyDescent="0.2">
      <c r="A90" s="13"/>
      <c r="B90" s="13"/>
      <c r="C90" s="13"/>
      <c r="D90" s="14"/>
      <c r="E90" s="14"/>
    </row>
    <row r="91" spans="1:5" x14ac:dyDescent="0.2">
      <c r="A91" s="13"/>
      <c r="B91" s="13"/>
      <c r="C91" s="13"/>
      <c r="D91" s="14"/>
      <c r="E91" s="14"/>
    </row>
    <row r="92" spans="1:5" x14ac:dyDescent="0.2">
      <c r="A92" s="13"/>
      <c r="B92" s="13"/>
      <c r="C92" s="13"/>
      <c r="D92" s="14"/>
      <c r="E92" s="14"/>
    </row>
    <row r="93" spans="1:5" x14ac:dyDescent="0.2">
      <c r="A93" s="13"/>
      <c r="B93" s="13"/>
      <c r="C93" s="13"/>
      <c r="D93" s="14"/>
      <c r="E93" s="14"/>
    </row>
    <row r="94" spans="1:5" x14ac:dyDescent="0.2">
      <c r="A94" s="13"/>
      <c r="B94" s="13"/>
      <c r="C94" s="13"/>
      <c r="D94" s="14"/>
      <c r="E94" s="14"/>
    </row>
    <row r="95" spans="1:5" x14ac:dyDescent="0.2">
      <c r="A95" s="13"/>
      <c r="B95" s="13"/>
      <c r="C95" s="13"/>
      <c r="D95" s="14"/>
      <c r="E95" s="14"/>
    </row>
    <row r="96" spans="1:5" x14ac:dyDescent="0.2">
      <c r="A96" s="13"/>
      <c r="B96" s="13"/>
      <c r="C96" s="13"/>
      <c r="D96" s="14"/>
      <c r="E96" s="14"/>
    </row>
    <row r="97" spans="1:5" x14ac:dyDescent="0.2">
      <c r="A97" s="13"/>
      <c r="B97" s="13"/>
      <c r="C97" s="13"/>
      <c r="D97" s="14"/>
      <c r="E97" s="14"/>
    </row>
    <row r="98" spans="1:5" x14ac:dyDescent="0.2">
      <c r="A98" s="13"/>
      <c r="B98" s="13"/>
      <c r="C98" s="13"/>
      <c r="D98" s="14"/>
      <c r="E98" s="14"/>
    </row>
    <row r="99" spans="1:5" x14ac:dyDescent="0.2">
      <c r="A99" s="13"/>
      <c r="B99" s="13"/>
      <c r="C99" s="13"/>
      <c r="D99" s="14"/>
      <c r="E99" s="14"/>
    </row>
    <row r="100" spans="1:5" x14ac:dyDescent="0.2">
      <c r="A100" s="13"/>
      <c r="B100" s="13"/>
      <c r="C100" s="13"/>
      <c r="D100" s="14"/>
      <c r="E100" s="14"/>
    </row>
  </sheetData>
  <sheetProtection algorithmName="SHA-512" hashValue="Fji2TYDWbYNi2Od9xFu0+z5OiWXauSE12sknF05/Mkqemg/DH/Ddi7FA8JyJ8ST3IPDgyephBwb2S5lO3GsN5A==" saltValue="eR3PUfwwNiln1fAjsX5Xew==" spinCount="100000"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57312-DA0A-9A43-919A-F42337FB5380}">
  <dimension ref="A3:Q33"/>
  <sheetViews>
    <sheetView zoomScale="116" zoomScaleNormal="129" workbookViewId="0">
      <selection activeCell="E10" sqref="E10"/>
    </sheetView>
  </sheetViews>
  <sheetFormatPr baseColWidth="10" defaultRowHeight="16" x14ac:dyDescent="0.2"/>
  <cols>
    <col min="1" max="1" width="49.5" style="6" customWidth="1"/>
    <col min="2" max="4" width="22.83203125" style="6" customWidth="1"/>
    <col min="5" max="11" width="10.83203125" style="6"/>
    <col min="12" max="19" width="0" style="6" hidden="1" customWidth="1"/>
    <col min="20" max="20" width="10.83203125" style="6"/>
    <col min="21" max="21" width="11" style="6" bestFit="1" customWidth="1"/>
    <col min="22" max="16384" width="10.83203125" style="6"/>
  </cols>
  <sheetData>
    <row r="3" spans="1:17" ht="20" x14ac:dyDescent="0.25">
      <c r="A3" s="11" t="s">
        <v>22</v>
      </c>
    </row>
    <row r="4" spans="1:17" ht="51" x14ac:dyDescent="0.2">
      <c r="A4" s="9" t="str">
        <f>'Planification de l''offre'!B2</f>
        <v>Temps de conception / en amont / ou temps pour livrer le service simultanément à l'ensemble des clients (en heures)</v>
      </c>
      <c r="B4" s="6">
        <f>'Planification de l''offre'!B3</f>
        <v>25</v>
      </c>
    </row>
    <row r="5" spans="1:17" x14ac:dyDescent="0.2">
      <c r="A5" s="6" t="str">
        <f>'Planification de l''offre'!C2</f>
        <v>Temps de réalisation par client (en heures)</v>
      </c>
      <c r="B5" s="6">
        <f>'Planification de l''offre'!C3</f>
        <v>4.5</v>
      </c>
    </row>
    <row r="6" spans="1:17" x14ac:dyDescent="0.2">
      <c r="A6" s="6" t="str">
        <f>'Planification de l''offre'!D2</f>
        <v>Coûts de conception (coûts fixes)</v>
      </c>
      <c r="B6" s="12">
        <f>'Planification de l''offre'!D3</f>
        <v>500</v>
      </c>
      <c r="C6" s="12"/>
      <c r="E6" s="6" t="s">
        <v>26</v>
      </c>
    </row>
    <row r="7" spans="1:17" x14ac:dyDescent="0.2">
      <c r="A7" s="6" t="str">
        <f>'Planification de l''offre'!E2</f>
        <v>Coûts de réalisation par client (coûts variables)</v>
      </c>
      <c r="B7" s="12">
        <f>'Planification de l''offre'!E3</f>
        <v>50</v>
      </c>
      <c r="C7" s="12"/>
      <c r="E7" s="15"/>
      <c r="F7" s="15"/>
      <c r="G7" s="15"/>
      <c r="H7" s="15"/>
    </row>
    <row r="8" spans="1:17" x14ac:dyDescent="0.2">
      <c r="E8" s="15"/>
      <c r="F8" s="15"/>
      <c r="G8" s="15"/>
      <c r="H8" s="15"/>
    </row>
    <row r="9" spans="1:17" x14ac:dyDescent="0.2">
      <c r="A9" s="6" t="s">
        <v>31</v>
      </c>
      <c r="B9" s="19">
        <v>50</v>
      </c>
      <c r="E9" s="15"/>
      <c r="F9" s="15"/>
      <c r="G9" s="15"/>
      <c r="H9" s="15"/>
    </row>
    <row r="10" spans="1:17" x14ac:dyDescent="0.2">
      <c r="E10" s="15"/>
      <c r="F10" s="15"/>
      <c r="G10" s="15"/>
      <c r="H10" s="15"/>
    </row>
    <row r="11" spans="1:17" x14ac:dyDescent="0.2">
      <c r="E11" s="15"/>
      <c r="F11" s="15"/>
      <c r="G11" s="15"/>
      <c r="H11" s="15"/>
    </row>
    <row r="12" spans="1:17" x14ac:dyDescent="0.2">
      <c r="A12" s="6" t="s">
        <v>33</v>
      </c>
      <c r="B12" s="17">
        <v>100</v>
      </c>
      <c r="E12" s="15"/>
      <c r="F12" s="15"/>
      <c r="G12" s="15"/>
      <c r="H12" s="15"/>
      <c r="O12" s="6" t="s">
        <v>23</v>
      </c>
      <c r="P12" s="6" t="s">
        <v>24</v>
      </c>
      <c r="Q12" s="6" t="s">
        <v>25</v>
      </c>
    </row>
    <row r="13" spans="1:17" x14ac:dyDescent="0.2">
      <c r="E13" s="15"/>
      <c r="F13" s="15"/>
      <c r="G13" s="15"/>
      <c r="H13" s="15"/>
      <c r="L13" s="6" t="e">
        <f>IF(#REF!&gt;=#REF!,1,0)</f>
        <v>#REF!</v>
      </c>
      <c r="M13" s="6">
        <f>A13</f>
        <v>0</v>
      </c>
      <c r="O13" s="6" t="s">
        <v>29</v>
      </c>
      <c r="P13" s="6" t="s">
        <v>27</v>
      </c>
    </row>
    <row r="14" spans="1:17" x14ac:dyDescent="0.2">
      <c r="E14" s="15"/>
      <c r="F14" s="15"/>
      <c r="G14" s="15"/>
      <c r="H14" s="15"/>
      <c r="L14" s="6" t="e">
        <f>IF(#REF!&gt;=#REF!,1,0)+L13</f>
        <v>#REF!</v>
      </c>
      <c r="M14" s="6">
        <f t="shared" ref="M14:M33" si="0">A14</f>
        <v>0</v>
      </c>
      <c r="O14" s="6" t="s">
        <v>30</v>
      </c>
      <c r="P14" s="6" t="s">
        <v>28</v>
      </c>
    </row>
    <row r="15" spans="1:17" ht="20" x14ac:dyDescent="0.25">
      <c r="A15" s="11" t="s">
        <v>32</v>
      </c>
      <c r="E15" s="15"/>
      <c r="F15" s="15"/>
      <c r="G15" s="15"/>
      <c r="H15" s="15"/>
      <c r="L15" s="6" t="e">
        <f>IF(#REF!&gt;=#REF!,1,0)+L14</f>
        <v>#REF!</v>
      </c>
      <c r="M15" s="6" t="str">
        <f t="shared" si="0"/>
        <v>Le prix minimum à charger pour être rentable est</v>
      </c>
    </row>
    <row r="16" spans="1:17" x14ac:dyDescent="0.2">
      <c r="B16" s="12">
        <f>((B9*B5*B12) +B4*B12 +B6+B7*B9)/B9</f>
        <v>560</v>
      </c>
      <c r="C16" s="6" t="s">
        <v>37</v>
      </c>
      <c r="E16" s="15"/>
      <c r="F16" s="15"/>
      <c r="G16" s="15"/>
      <c r="H16" s="15"/>
      <c r="L16" s="6" t="e">
        <f>IF(#REF!&gt;=#REF!,1,0)+L15</f>
        <v>#REF!</v>
      </c>
      <c r="M16" s="6">
        <f t="shared" si="0"/>
        <v>0</v>
      </c>
    </row>
    <row r="17" spans="5:13" x14ac:dyDescent="0.2">
      <c r="E17" s="15"/>
      <c r="F17" s="15"/>
      <c r="G17" s="15"/>
      <c r="H17" s="15"/>
      <c r="L17" s="6" t="e">
        <f>IF(#REF!&gt;=#REF!,1,0)+L16</f>
        <v>#REF!</v>
      </c>
      <c r="M17" s="6">
        <f t="shared" si="0"/>
        <v>0</v>
      </c>
    </row>
    <row r="18" spans="5:13" x14ac:dyDescent="0.2">
      <c r="E18" s="15"/>
      <c r="F18" s="15"/>
      <c r="G18" s="15"/>
      <c r="H18" s="15"/>
      <c r="L18" s="6" t="e">
        <f>IF(#REF!&gt;=#REF!,1,0)+L17</f>
        <v>#REF!</v>
      </c>
      <c r="M18" s="6">
        <f t="shared" si="0"/>
        <v>0</v>
      </c>
    </row>
    <row r="19" spans="5:13" x14ac:dyDescent="0.2">
      <c r="E19" s="15"/>
      <c r="F19" s="15"/>
      <c r="G19" s="15"/>
      <c r="H19" s="15"/>
      <c r="L19" s="6" t="e">
        <f>IF(#REF!&gt;=#REF!,1,0)+L18</f>
        <v>#REF!</v>
      </c>
      <c r="M19" s="6">
        <f t="shared" si="0"/>
        <v>0</v>
      </c>
    </row>
    <row r="20" spans="5:13" x14ac:dyDescent="0.2">
      <c r="E20" s="15"/>
      <c r="F20" s="15"/>
      <c r="G20" s="15"/>
      <c r="H20" s="15"/>
      <c r="L20" s="6" t="e">
        <f>IF(#REF!&gt;=#REF!,1,0)+L19</f>
        <v>#REF!</v>
      </c>
      <c r="M20" s="6">
        <f t="shared" si="0"/>
        <v>0</v>
      </c>
    </row>
    <row r="21" spans="5:13" x14ac:dyDescent="0.2">
      <c r="E21" s="15"/>
      <c r="F21" s="15"/>
      <c r="G21" s="15"/>
      <c r="H21" s="15"/>
      <c r="L21" s="6" t="e">
        <f>IF(#REF!&gt;=#REF!,1,0)+L20</f>
        <v>#REF!</v>
      </c>
      <c r="M21" s="6">
        <f t="shared" si="0"/>
        <v>0</v>
      </c>
    </row>
    <row r="22" spans="5:13" x14ac:dyDescent="0.2">
      <c r="E22" s="15"/>
      <c r="F22" s="15"/>
      <c r="G22" s="15"/>
      <c r="H22" s="15"/>
      <c r="L22" s="6" t="e">
        <f>IF(#REF!&gt;=#REF!,1,0)+L21</f>
        <v>#REF!</v>
      </c>
      <c r="M22" s="6">
        <f t="shared" si="0"/>
        <v>0</v>
      </c>
    </row>
    <row r="23" spans="5:13" x14ac:dyDescent="0.2">
      <c r="E23" s="15"/>
      <c r="F23" s="15"/>
      <c r="G23" s="15"/>
      <c r="H23" s="15"/>
      <c r="L23" s="6" t="e">
        <f>IF(#REF!&gt;=#REF!,1,0)+L22</f>
        <v>#REF!</v>
      </c>
      <c r="M23" s="6">
        <f t="shared" si="0"/>
        <v>0</v>
      </c>
    </row>
    <row r="24" spans="5:13" x14ac:dyDescent="0.2">
      <c r="E24" s="15"/>
      <c r="F24" s="15"/>
      <c r="G24" s="15"/>
      <c r="H24" s="15"/>
      <c r="L24" s="6" t="e">
        <f>IF(#REF!&gt;=#REF!,1,0)+L23</f>
        <v>#REF!</v>
      </c>
      <c r="M24" s="6">
        <f t="shared" si="0"/>
        <v>0</v>
      </c>
    </row>
    <row r="25" spans="5:13" x14ac:dyDescent="0.2">
      <c r="E25" s="15"/>
      <c r="F25" s="15"/>
      <c r="G25" s="15"/>
      <c r="H25" s="15"/>
      <c r="L25" s="6" t="e">
        <f>IF(#REF!&gt;=#REF!,1,0)+L24</f>
        <v>#REF!</v>
      </c>
      <c r="M25" s="6">
        <f t="shared" si="0"/>
        <v>0</v>
      </c>
    </row>
    <row r="26" spans="5:13" x14ac:dyDescent="0.2">
      <c r="E26" s="15"/>
      <c r="F26" s="15"/>
      <c r="G26" s="15"/>
      <c r="H26" s="15"/>
      <c r="L26" s="6" t="e">
        <f>IF(#REF!&gt;=#REF!,1,0)+L25</f>
        <v>#REF!</v>
      </c>
      <c r="M26" s="6">
        <f t="shared" si="0"/>
        <v>0</v>
      </c>
    </row>
    <row r="27" spans="5:13" x14ac:dyDescent="0.2">
      <c r="E27" s="15"/>
      <c r="F27" s="15"/>
      <c r="G27" s="15"/>
      <c r="H27" s="15"/>
      <c r="L27" s="6" t="e">
        <f>IF(#REF!&gt;=#REF!,1,0)+L26</f>
        <v>#REF!</v>
      </c>
      <c r="M27" s="6">
        <f t="shared" si="0"/>
        <v>0</v>
      </c>
    </row>
    <row r="28" spans="5:13" x14ac:dyDescent="0.2">
      <c r="L28" s="6" t="e">
        <f>IF(#REF!&gt;=#REF!,1,0)+L27</f>
        <v>#REF!</v>
      </c>
      <c r="M28" s="6">
        <f t="shared" si="0"/>
        <v>0</v>
      </c>
    </row>
    <row r="29" spans="5:13" x14ac:dyDescent="0.2">
      <c r="L29" s="6" t="e">
        <f>IF(#REF!&gt;=#REF!,1,0)+L28</f>
        <v>#REF!</v>
      </c>
      <c r="M29" s="6">
        <f t="shared" si="0"/>
        <v>0</v>
      </c>
    </row>
    <row r="30" spans="5:13" x14ac:dyDescent="0.2">
      <c r="L30" s="6" t="e">
        <f>IF(#REF!&gt;=#REF!,1,0)+L29</f>
        <v>#REF!</v>
      </c>
      <c r="M30" s="6">
        <f t="shared" si="0"/>
        <v>0</v>
      </c>
    </row>
    <row r="31" spans="5:13" x14ac:dyDescent="0.2">
      <c r="L31" s="6" t="e">
        <f>IF(#REF!&gt;=#REF!,1,0)+L30</f>
        <v>#REF!</v>
      </c>
      <c r="M31" s="6">
        <f t="shared" si="0"/>
        <v>0</v>
      </c>
    </row>
    <row r="32" spans="5:13" x14ac:dyDescent="0.2">
      <c r="L32" s="6" t="e">
        <f>IF(#REF!&gt;=#REF!,1,0)+L31</f>
        <v>#REF!</v>
      </c>
      <c r="M32" s="6">
        <f t="shared" si="0"/>
        <v>0</v>
      </c>
    </row>
    <row r="33" spans="12:13" x14ac:dyDescent="0.2">
      <c r="L33" s="6" t="e">
        <f>IF(#REF!&gt;=#REF!,1,0)+L32</f>
        <v>#REF!</v>
      </c>
      <c r="M33" s="6">
        <f t="shared" si="0"/>
        <v>0</v>
      </c>
    </row>
  </sheetData>
  <sheetProtection algorithmName="SHA-512" hashValue="EcCg6rDmDWlG2lb1zvezb+lAg24BGEHm0dtpABHKhoukmy664sN2up+iviTG1y8lmc5q3XvIUrxDmecZdMCqmA==" saltValue="OL4cqRh2W9u2LZ+pQJ9J3A==" spinCount="100000" sheet="1" objects="1" scenarios="1" select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BD84B-F1D9-0244-A9DF-83E78B76599A}">
  <dimension ref="A3:Q35"/>
  <sheetViews>
    <sheetView zoomScale="116" zoomScaleNormal="129" workbookViewId="0">
      <selection activeCell="B12" sqref="B12"/>
    </sheetView>
  </sheetViews>
  <sheetFormatPr baseColWidth="10" defaultRowHeight="16" x14ac:dyDescent="0.2"/>
  <cols>
    <col min="1" max="1" width="49.5" style="6" customWidth="1"/>
    <col min="2" max="4" width="22.83203125" style="6" customWidth="1"/>
    <col min="5" max="11" width="10.83203125" style="6"/>
    <col min="12" max="19" width="0" style="6" hidden="1" customWidth="1"/>
    <col min="20" max="20" width="10.83203125" style="6"/>
    <col min="21" max="21" width="11" style="6" bestFit="1" customWidth="1"/>
    <col min="22" max="16384" width="10.83203125" style="6"/>
  </cols>
  <sheetData>
    <row r="3" spans="1:17" ht="20" x14ac:dyDescent="0.25">
      <c r="A3" s="11" t="s">
        <v>22</v>
      </c>
    </row>
    <row r="4" spans="1:17" ht="51" x14ac:dyDescent="0.2">
      <c r="A4" s="9" t="str">
        <f>'Planification de l''offre'!B2</f>
        <v>Temps de conception / en amont / ou temps pour livrer le service simultanément à l'ensemble des clients (en heures)</v>
      </c>
      <c r="B4" s="6">
        <f>'Planification de l''offre'!B3</f>
        <v>25</v>
      </c>
    </row>
    <row r="5" spans="1:17" x14ac:dyDescent="0.2">
      <c r="A5" s="6" t="str">
        <f>'Planification de l''offre'!C2</f>
        <v>Temps de réalisation par client (en heures)</v>
      </c>
      <c r="B5" s="6">
        <f>'Planification de l''offre'!C3</f>
        <v>4.5</v>
      </c>
    </row>
    <row r="6" spans="1:17" x14ac:dyDescent="0.2">
      <c r="A6" s="6" t="str">
        <f>'Planification de l''offre'!D2</f>
        <v>Coûts de conception (coûts fixes)</v>
      </c>
      <c r="B6" s="12">
        <f>'Planification de l''offre'!D3</f>
        <v>500</v>
      </c>
      <c r="C6" s="12"/>
      <c r="E6" s="6" t="s">
        <v>26</v>
      </c>
    </row>
    <row r="7" spans="1:17" x14ac:dyDescent="0.2">
      <c r="A7" s="6" t="str">
        <f>'Planification de l''offre'!E2</f>
        <v>Coûts de réalisation par client (coûts variables)</v>
      </c>
      <c r="B7" s="12">
        <f>'Planification de l''offre'!E3</f>
        <v>50</v>
      </c>
      <c r="C7" s="12"/>
      <c r="E7" s="15"/>
      <c r="F7" s="15"/>
      <c r="G7" s="15"/>
      <c r="H7" s="15"/>
    </row>
    <row r="8" spans="1:17" x14ac:dyDescent="0.2">
      <c r="B8" s="12"/>
      <c r="C8" s="12"/>
      <c r="E8" s="15"/>
      <c r="F8" s="15"/>
      <c r="G8" s="15"/>
      <c r="H8" s="15"/>
    </row>
    <row r="9" spans="1:17" x14ac:dyDescent="0.2">
      <c r="A9" s="6" t="s">
        <v>31</v>
      </c>
      <c r="B9" s="19">
        <v>20</v>
      </c>
      <c r="E9" s="15"/>
      <c r="F9" s="15"/>
      <c r="G9" s="15"/>
      <c r="H9" s="15"/>
    </row>
    <row r="10" spans="1:17" x14ac:dyDescent="0.2">
      <c r="B10" s="12"/>
      <c r="C10" s="12"/>
      <c r="E10" s="15"/>
      <c r="F10" s="15"/>
      <c r="G10" s="15"/>
      <c r="H10" s="15"/>
    </row>
    <row r="11" spans="1:17" x14ac:dyDescent="0.2">
      <c r="E11" s="15"/>
      <c r="F11" s="15"/>
      <c r="G11" s="15"/>
      <c r="H11" s="15"/>
    </row>
    <row r="12" spans="1:17" x14ac:dyDescent="0.2">
      <c r="A12" s="6" t="s">
        <v>34</v>
      </c>
      <c r="B12" s="17">
        <v>800</v>
      </c>
      <c r="E12" s="15"/>
      <c r="F12" s="15"/>
      <c r="G12" s="15"/>
      <c r="H12" s="15"/>
    </row>
    <row r="13" spans="1:17" x14ac:dyDescent="0.2">
      <c r="E13" s="15"/>
      <c r="F13" s="15"/>
      <c r="G13" s="15"/>
      <c r="H13" s="15"/>
    </row>
    <row r="14" spans="1:17" x14ac:dyDescent="0.2">
      <c r="E14" s="15"/>
      <c r="F14" s="15"/>
      <c r="G14" s="15"/>
      <c r="H14" s="15"/>
    </row>
    <row r="15" spans="1:17" ht="34" x14ac:dyDescent="0.2">
      <c r="A15" s="20" t="s">
        <v>35</v>
      </c>
      <c r="B15" s="12">
        <f>((B12-B7)*B9 - B6)/(B4+B5*B9)</f>
        <v>126.08695652173913</v>
      </c>
      <c r="C15" s="6" t="s">
        <v>36</v>
      </c>
      <c r="E15" s="15"/>
      <c r="F15" s="15"/>
      <c r="G15" s="15"/>
      <c r="H15" s="15"/>
      <c r="O15" s="6" t="s">
        <v>23</v>
      </c>
      <c r="P15" s="6" t="s">
        <v>24</v>
      </c>
      <c r="Q15" s="6" t="s">
        <v>25</v>
      </c>
    </row>
    <row r="16" spans="1:17" x14ac:dyDescent="0.2">
      <c r="E16" s="15"/>
      <c r="F16" s="15"/>
      <c r="G16" s="15"/>
      <c r="H16" s="15"/>
      <c r="L16" s="6" t="e">
        <f>IF(#REF!&gt;=#REF!,1,0)</f>
        <v>#REF!</v>
      </c>
      <c r="M16" s="6">
        <f>A16</f>
        <v>0</v>
      </c>
      <c r="O16" s="6" t="s">
        <v>29</v>
      </c>
      <c r="P16" s="6" t="s">
        <v>27</v>
      </c>
    </row>
    <row r="17" spans="5:16" x14ac:dyDescent="0.2">
      <c r="E17" s="15"/>
      <c r="F17" s="15"/>
      <c r="G17" s="15"/>
      <c r="H17" s="15"/>
      <c r="L17" s="6" t="e">
        <f>IF(#REF!&gt;=#REF!,1,0)+L16</f>
        <v>#REF!</v>
      </c>
      <c r="M17" s="6">
        <f t="shared" ref="M17:M35" si="0">A17</f>
        <v>0</v>
      </c>
      <c r="O17" s="6" t="s">
        <v>30</v>
      </c>
      <c r="P17" s="6" t="s">
        <v>28</v>
      </c>
    </row>
    <row r="18" spans="5:16" x14ac:dyDescent="0.2">
      <c r="E18" s="15"/>
      <c r="F18" s="15"/>
      <c r="G18" s="15"/>
      <c r="H18" s="15"/>
      <c r="L18" s="6" t="e">
        <f>IF(#REF!&gt;=#REF!,1,0)+L17</f>
        <v>#REF!</v>
      </c>
      <c r="M18" s="6">
        <f t="shared" si="0"/>
        <v>0</v>
      </c>
    </row>
    <row r="19" spans="5:16" x14ac:dyDescent="0.2">
      <c r="E19" s="15"/>
      <c r="F19" s="15"/>
      <c r="G19" s="15"/>
      <c r="H19" s="15"/>
      <c r="L19" s="6" t="e">
        <f>IF(#REF!&gt;=#REF!,1,0)+L9</f>
        <v>#REF!</v>
      </c>
      <c r="M19" s="6">
        <f t="shared" si="0"/>
        <v>0</v>
      </c>
    </row>
    <row r="20" spans="5:16" x14ac:dyDescent="0.2">
      <c r="E20" s="15"/>
      <c r="F20" s="15"/>
      <c r="G20" s="15"/>
      <c r="H20" s="15"/>
      <c r="L20" s="6" t="e">
        <f>IF(#REF!&gt;=#REF!,1,0)+L19</f>
        <v>#REF!</v>
      </c>
      <c r="M20" s="6">
        <f t="shared" si="0"/>
        <v>0</v>
      </c>
    </row>
    <row r="21" spans="5:16" x14ac:dyDescent="0.2">
      <c r="E21" s="15"/>
      <c r="F21" s="15"/>
      <c r="G21" s="15"/>
      <c r="H21" s="15"/>
      <c r="L21" s="6" t="e">
        <f>IF(#REF!&gt;=#REF!,1,0)+L20</f>
        <v>#REF!</v>
      </c>
      <c r="M21" s="6">
        <f t="shared" si="0"/>
        <v>0</v>
      </c>
    </row>
    <row r="22" spans="5:16" x14ac:dyDescent="0.2">
      <c r="E22" s="15"/>
      <c r="F22" s="15"/>
      <c r="G22" s="15"/>
      <c r="H22" s="15"/>
      <c r="L22" s="6" t="e">
        <f>IF(#REF!&gt;=#REF!,1,0)+L21</f>
        <v>#REF!</v>
      </c>
      <c r="M22" s="6">
        <f t="shared" si="0"/>
        <v>0</v>
      </c>
    </row>
    <row r="23" spans="5:16" x14ac:dyDescent="0.2">
      <c r="E23" s="15"/>
      <c r="F23" s="15"/>
      <c r="G23" s="15"/>
      <c r="H23" s="15"/>
      <c r="L23" s="6" t="e">
        <f>IF(#REF!&gt;=#REF!,1,0)+L22</f>
        <v>#REF!</v>
      </c>
      <c r="M23" s="6">
        <f t="shared" si="0"/>
        <v>0</v>
      </c>
    </row>
    <row r="24" spans="5:16" x14ac:dyDescent="0.2">
      <c r="E24" s="15"/>
      <c r="F24" s="15"/>
      <c r="G24" s="15"/>
      <c r="H24" s="15"/>
      <c r="L24" s="6" t="e">
        <f>IF(#REF!&gt;=#REF!,1,0)+L23</f>
        <v>#REF!</v>
      </c>
      <c r="M24" s="6">
        <f t="shared" si="0"/>
        <v>0</v>
      </c>
    </row>
    <row r="25" spans="5:16" x14ac:dyDescent="0.2">
      <c r="E25" s="15"/>
      <c r="F25" s="15"/>
      <c r="G25" s="15"/>
      <c r="H25" s="15"/>
      <c r="L25" s="6" t="e">
        <f>IF(#REF!&gt;=#REF!,1,0)+L24</f>
        <v>#REF!</v>
      </c>
      <c r="M25" s="6">
        <f t="shared" si="0"/>
        <v>0</v>
      </c>
    </row>
    <row r="26" spans="5:16" x14ac:dyDescent="0.2">
      <c r="E26" s="15"/>
      <c r="F26" s="15"/>
      <c r="G26" s="15"/>
      <c r="H26" s="15"/>
      <c r="L26" s="6" t="e">
        <f>IF(#REF!&gt;=#REF!,1,0)+L25</f>
        <v>#REF!</v>
      </c>
      <c r="M26" s="6">
        <f t="shared" si="0"/>
        <v>0</v>
      </c>
    </row>
    <row r="27" spans="5:16" x14ac:dyDescent="0.2">
      <c r="L27" s="6" t="e">
        <f>IF(#REF!&gt;=#REF!,1,0)+L26</f>
        <v>#REF!</v>
      </c>
      <c r="M27" s="6">
        <f t="shared" si="0"/>
        <v>0</v>
      </c>
    </row>
    <row r="28" spans="5:16" x14ac:dyDescent="0.2">
      <c r="L28" s="6" t="e">
        <f>IF(#REF!&gt;=#REF!,1,0)+L27</f>
        <v>#REF!</v>
      </c>
      <c r="M28" s="6">
        <f t="shared" si="0"/>
        <v>0</v>
      </c>
    </row>
    <row r="29" spans="5:16" x14ac:dyDescent="0.2">
      <c r="L29" s="6" t="e">
        <f>IF(#REF!&gt;=#REF!,1,0)+L28</f>
        <v>#REF!</v>
      </c>
      <c r="M29" s="6">
        <f t="shared" si="0"/>
        <v>0</v>
      </c>
    </row>
    <row r="30" spans="5:16" x14ac:dyDescent="0.2">
      <c r="L30" s="6" t="e">
        <f>IF(#REF!&gt;=#REF!,1,0)+L29</f>
        <v>#REF!</v>
      </c>
      <c r="M30" s="6">
        <f t="shared" si="0"/>
        <v>0</v>
      </c>
    </row>
    <row r="31" spans="5:16" x14ac:dyDescent="0.2">
      <c r="L31" s="6" t="e">
        <f>IF(#REF!&gt;=#REF!,1,0)+L30</f>
        <v>#REF!</v>
      </c>
      <c r="M31" s="6">
        <f t="shared" si="0"/>
        <v>0</v>
      </c>
    </row>
    <row r="32" spans="5:16" x14ac:dyDescent="0.2">
      <c r="L32" s="6" t="e">
        <f>IF(#REF!&gt;=#REF!,1,0)+L31</f>
        <v>#REF!</v>
      </c>
      <c r="M32" s="6">
        <f t="shared" si="0"/>
        <v>0</v>
      </c>
    </row>
    <row r="33" spans="12:13" x14ac:dyDescent="0.2">
      <c r="L33" s="6" t="e">
        <f>IF(#REF!&gt;=#REF!,1,0)+L32</f>
        <v>#REF!</v>
      </c>
      <c r="M33" s="6">
        <f t="shared" si="0"/>
        <v>0</v>
      </c>
    </row>
    <row r="34" spans="12:13" x14ac:dyDescent="0.2">
      <c r="L34" s="6" t="e">
        <f>IF(#REF!&gt;=#REF!,1,0)+L33</f>
        <v>#REF!</v>
      </c>
      <c r="M34" s="6">
        <f t="shared" si="0"/>
        <v>0</v>
      </c>
    </row>
    <row r="35" spans="12:13" x14ac:dyDescent="0.2">
      <c r="L35" s="6" t="e">
        <f>IF(#REF!&gt;=#REF!,1,0)+L34</f>
        <v>#REF!</v>
      </c>
      <c r="M35" s="6">
        <f t="shared" si="0"/>
        <v>0</v>
      </c>
    </row>
  </sheetData>
  <sheetProtection algorithmName="SHA-512" hashValue="InWGB82XF3TKytABNA0Zzzmzo2458sEPgGCPUcS1xeSzk8PcPPeJX97k0CvwWIkvj7DR9DfeQuBfIcAyM/L96Q==" saltValue="QSVvqm/kBW8zCpa/8UwLbA==" spinCount="100000" sheet="1" objects="1" scenarios="1"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Licence</vt:lpstr>
      <vt:lpstr>Planification de l'offre</vt:lpstr>
      <vt:lpstr>Calcule le prix minimum</vt:lpstr>
      <vt:lpstr>Calcul inverse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Helene-Sarah Becotte</dc:creator>
  <cp:lastModifiedBy>Helene Sarah Becotte</cp:lastModifiedBy>
  <dcterms:created xsi:type="dcterms:W3CDTF">2022-08-11T22:54:33Z</dcterms:created>
  <dcterms:modified xsi:type="dcterms:W3CDTF">2025-08-05T16:56:41Z</dcterms:modified>
</cp:coreProperties>
</file>